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Annahmen" state="visible" r:id="rId4"/>
    <sheet sheetId="2" name="Plan-GuV" state="visible" r:id="rId5"/>
    <sheet sheetId="3" name="Plan-Cashflow" state="visible" r:id="rId6"/>
  </sheets>
  <calcPr calcId="171027"/>
</workbook>
</file>

<file path=xl/sharedStrings.xml><?xml version="1.0" encoding="utf-8"?>
<sst xmlns="http://schemas.openxmlformats.org/spreadsheetml/2006/main" count="42" uniqueCount="33">
  <si>
    <t>Businessplan — Annahmen</t>
  </si>
  <si>
    <t>Zentrale Parameter — alle anderen Sheets leiten sich hieraus ab.</t>
  </si>
  <si>
    <t>finban.io — Liquidität und Cashflow in einem Tool</t>
  </si>
  <si>
    <t>Parameter</t>
  </si>
  <si>
    <t>Jahr 1</t>
  </si>
  <si>
    <t>Jahr 2</t>
  </si>
  <si>
    <t>Jahr 3</t>
  </si>
  <si>
    <t>Umsatz Produktlinie A</t>
  </si>
  <si>
    <t>Umsatz Produktlinie B</t>
  </si>
  <si>
    <t>Mitarbeiter (Headcount, Ø)</t>
  </si>
  <si>
    <t>Personalkosten pro MA / Jahr</t>
  </si>
  <si>
    <t>Sonstige Fixkosten / Jahr</t>
  </si>
  <si>
    <t>Materialkostenquote</t>
  </si>
  <si>
    <t>Investitionen</t>
  </si>
  <si>
    <t>Plan-GuV — 3 Jahre</t>
  </si>
  <si>
    <t>Vereinfachte Ergebnisrechnung; Werte stammen aus dem Annahmen-Sheet.</t>
  </si>
  <si>
    <t>Position</t>
  </si>
  <si>
    <t>Umsatz Produkt A</t>
  </si>
  <si>
    <t>Umsatz Produkt B</t>
  </si>
  <si>
    <t>Umsatzerlöse gesamt</t>
  </si>
  <si>
    <t>− Materialaufwand</t>
  </si>
  <si>
    <t>Rohertrag</t>
  </si>
  <si>
    <t>− Personalaufwand</t>
  </si>
  <si>
    <t>− Sonstige Fixkosten</t>
  </si>
  <si>
    <t>EBT (Vorsteuer-Ergebnis)</t>
  </si>
  <si>
    <t>− Steuern (ca. 30 %)</t>
  </si>
  <si>
    <t>Jahresergebnis</t>
  </si>
  <si>
    <t>Plan-Cashflow — 3 Jahre</t>
  </si>
  <si>
    <t>Vereinfacht: Jahresergebnis ± Investitionen.</t>
  </si>
  <si>
    <t>Jahresergebnis (aus GuV)</t>
  </si>
  <si>
    <t>− Investitionen</t>
  </si>
  <si>
    <t>Netto-Cashflow</t>
  </si>
  <si>
    <t>Kumulierter Cash-Stand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</si>
</sst>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 €;[Red]-#,##0.00 €"/>
    <numFmt numFmtId="165" formatCode="0.0%"/>
  </numFmts>
  <fonts count="7" x14ac:knownFonts="1">
    <font>
      <color theme="1"/>
      <family val="2"/>
      <scheme val="minor"/>
      <sz val="11"/>
      <name val="Calibri"/>
    </font>
    <font>
      <b/>
      <color rgb="FF1E1B4B"/>
      <sz val="18"/>
      <name val="Calibri"/>
    </font>
    <font>
      <i/>
      <color rgb="FF64748B"/>
      <sz val="10"/>
      <name val="Calibri"/>
    </font>
    <font>
      <u/>
      <color rgb="FF7C3AED"/>
      <sz val="9"/>
      <name val="Calibri"/>
    </font>
    <font>
      <b/>
      <color rgb="FFFFFFFF"/>
    </font>
    <font>
      <b/>
    </font>
    <font>
      <b/>
      <color rgb="FF6D28D9"/>
    </font>
  </fonts>
  <fills count="4">
    <fill>
      <patternFill patternType="none"/>
    </fill>
    <fill>
      <patternFill patternType="gray125"/>
    </fill>
    <fill>
      <patternFill patternType="solid">
        <fgColor rgb="FF6D28D9"/>
      </patternFill>
    </fill>
    <fill>
      <patternFill patternType="solid">
        <fgColor rgb="FFEDE9FE"/>
      </patternFill>
    </fill>
  </fills>
  <borders count="2">
    <border>
      <left/>
      <right/>
      <top/>
      <bottom/>
      <diagonal/>
    </border>
    <border>
      <left/>
      <right/>
      <top/>
      <bottom style="thin">
        <color rgb="FFFFFFFF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164" fontId="0" fillId="0" borderId="0" xfId="0" applyNumberFormat="1"/>
    <xf numFmtId="1" fontId="0" fillId="0" borderId="0" xfId="0" applyNumberFormat="1"/>
    <xf numFmtId="165" fontId="0" fillId="0" borderId="0" xfId="0" applyNumberFormat="1"/>
    <xf numFmtId="164" fontId="5" fillId="0" borderId="0" xfId="0" applyNumberFormat="1" applyFont="1"/>
    <xf numFmtId="164" fontId="6" fillId="0" borderId="0" xfId="0" applyNumberFormat="1" applyFont="1"/>
    <xf numFmtId="0" fontId="5" fillId="0" borderId="0" xfId="0" applyFont="1"/>
    <xf numFmtId="164" fontId="5" fillId="3" borderId="0" xfId="0" applyNumberFormat="1" applyFont="1" applyFill="1"/>
  </cellXfs>
  <cellStyles count="1">
    <cellStyle name="Normal" xfId="0" builtinId="0"/>
  </cellStyles>
  <dxfs count="1">
    <dxf>
      <font>
        <b/>
        <color rgb="FF991B1B"/>
      </font>
      <fill>
        <patternFill patternType="solid">
          <bgColor rgb="FFFEE2E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ban.io" TargetMode="Externa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ban.io" TargetMode="External"/></Relationships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hyperlink" Target="https://www.finban.i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FormatPr defaultRowHeight="15" outlineLevelRow="0" outlineLevelCol="0" x14ac:dyDescent="55"/>
  <cols>
    <col min="1" max="1" width="32" customWidth="1"/>
    <col min="2" max="4" width="14" customWidth="1"/>
  </cols>
  <sheetData>
    <row r="1" ht="28" customHeight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" customHeight="1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4" customHeight="1" spans="1:14" x14ac:dyDescent="0.25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5" ht="22" customHeight="1" spans="1:4" x14ac:dyDescent="0.25">
      <c r="A5" s="4" t="s">
        <v>3</v>
      </c>
      <c r="B5" s="4" t="s">
        <v>4</v>
      </c>
      <c r="C5" s="4" t="s">
        <v>5</v>
      </c>
      <c r="D5" s="4" t="s">
        <v>6</v>
      </c>
    </row>
    <row r="6" spans="1:4" x14ac:dyDescent="0.25">
      <c r="A6" t="s">
        <v>7</v>
      </c>
      <c r="B6" s="5">
        <v>150000</v>
      </c>
      <c r="C6" s="5">
        <v>250000</v>
      </c>
      <c r="D6" s="5">
        <v>380000</v>
      </c>
    </row>
    <row r="7" spans="1:4" x14ac:dyDescent="0.25">
      <c r="A7" t="s">
        <v>8</v>
      </c>
      <c r="B7" s="5">
        <v>50000</v>
      </c>
      <c r="C7" s="5">
        <v>90000</v>
      </c>
      <c r="D7" s="5">
        <v>140000</v>
      </c>
    </row>
    <row r="8" spans="1:4" x14ac:dyDescent="0.25">
      <c r="A8" t="s">
        <v>9</v>
      </c>
      <c r="B8" s="6">
        <v>3</v>
      </c>
      <c r="C8" s="6">
        <v>6</v>
      </c>
      <c r="D8" s="6">
        <v>10</v>
      </c>
    </row>
    <row r="9" spans="1:4" x14ac:dyDescent="0.25">
      <c r="A9" t="s">
        <v>10</v>
      </c>
      <c r="B9" s="5">
        <v>55000</v>
      </c>
      <c r="C9" s="5">
        <v>58000</v>
      </c>
      <c r="D9" s="5">
        <v>61000</v>
      </c>
    </row>
    <row r="10" spans="1:4" x14ac:dyDescent="0.25">
      <c r="A10" t="s">
        <v>11</v>
      </c>
      <c r="B10" s="5">
        <v>40000</v>
      </c>
      <c r="C10" s="5">
        <v>55000</v>
      </c>
      <c r="D10" s="5">
        <v>75000</v>
      </c>
    </row>
    <row r="11" spans="1:4" x14ac:dyDescent="0.25">
      <c r="A11" t="s">
        <v>12</v>
      </c>
      <c r="B11" s="7">
        <v>0.3</v>
      </c>
      <c r="C11" s="7">
        <v>0.28</v>
      </c>
      <c r="D11" s="7">
        <v>0.26</v>
      </c>
    </row>
    <row r="12" spans="1:4" x14ac:dyDescent="0.25">
      <c r="A12" t="s">
        <v>13</v>
      </c>
      <c r="B12" s="5">
        <v>30000</v>
      </c>
      <c r="C12" s="5">
        <v>25000</v>
      </c>
      <c r="D12" s="5">
        <v>40000</v>
      </c>
    </row>
  </sheetData>
  <mergeCells count="3">
    <mergeCell ref="A1:N1"/>
    <mergeCell ref="A2:N2"/>
    <mergeCell ref="A3:N3"/>
  </mergeCells>
  <hyperlinks>
    <hyperlink ref="A3" r:id="rId1"/>
  </hyperlink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FormatPr defaultRowHeight="15" outlineLevelRow="0" outlineLevelCol="0" x14ac:dyDescent="55"/>
  <cols>
    <col min="1" max="1" width="32" customWidth="1"/>
    <col min="2" max="4" width="14" customWidth="1"/>
  </cols>
  <sheetData>
    <row r="1" ht="28" customHeight="1" spans="1:14" x14ac:dyDescent="0.25">
      <c r="A1" s="1" t="s">
        <v>14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" customHeight="1" spans="1:14" x14ac:dyDescent="0.25">
      <c r="A2" s="2" t="s">
        <v>15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4" customHeight="1" spans="1:14" x14ac:dyDescent="0.25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5" ht="22" customHeight="1" spans="1:4" x14ac:dyDescent="0.25">
      <c r="A5" s="4" t="s">
        <v>16</v>
      </c>
      <c r="B5" s="4" t="s">
        <v>4</v>
      </c>
      <c r="C5" s="4" t="s">
        <v>5</v>
      </c>
      <c r="D5" s="4" t="s">
        <v>6</v>
      </c>
    </row>
    <row r="6" spans="1:4" x14ac:dyDescent="0.25">
      <c r="A6" t="s">
        <v>17</v>
      </c>
      <c r="B6" s="5">
        <f>Annahmen!B6</f>
      </c>
      <c r="C6" s="5">
        <f>Annahmen!C6</f>
      </c>
      <c r="D6" s="5">
        <f>Annahmen!D6</f>
      </c>
    </row>
    <row r="7" spans="1:4" x14ac:dyDescent="0.25">
      <c r="A7" t="s">
        <v>18</v>
      </c>
      <c r="B7" s="5">
        <f>Annahmen!B7</f>
      </c>
      <c r="C7" s="5">
        <f>Annahmen!C7</f>
      </c>
      <c r="D7" s="5">
        <f>Annahmen!D7</f>
      </c>
    </row>
    <row r="8" spans="1:4" x14ac:dyDescent="0.25">
      <c r="A8" t="s">
        <v>19</v>
      </c>
      <c r="B8" s="8">
        <f>B6+B7</f>
      </c>
      <c r="C8" s="8">
        <f>C6+C7</f>
      </c>
      <c r="D8" s="8">
        <f>D6+D7</f>
      </c>
    </row>
    <row r="9" spans="1:4" x14ac:dyDescent="0.25">
      <c r="A9" t="s">
        <v>20</v>
      </c>
      <c r="B9" s="5">
        <f>-B8 * Annahmen!B11</f>
      </c>
      <c r="C9" s="5">
        <f>-C8 * Annahmen!C11</f>
      </c>
      <c r="D9" s="5">
        <f>-D8 * Annahmen!D11</f>
      </c>
    </row>
    <row r="10" spans="1:4" x14ac:dyDescent="0.25">
      <c r="A10" t="s">
        <v>21</v>
      </c>
      <c r="B10" s="8">
        <f>B8+B9</f>
      </c>
      <c r="C10" s="8">
        <f>C8+C9</f>
      </c>
      <c r="D10" s="8">
        <f>D8+D9</f>
      </c>
    </row>
    <row r="11" spans="1:4" x14ac:dyDescent="0.25">
      <c r="A11" t="s">
        <v>22</v>
      </c>
      <c r="B11" s="5">
        <f>-Annahmen!B8 * Annahmen!B9</f>
      </c>
      <c r="C11" s="5">
        <f>-Annahmen!C8 * Annahmen!C9</f>
      </c>
      <c r="D11" s="5">
        <f>-Annahmen!D8 * Annahmen!D9</f>
      </c>
    </row>
    <row r="12" spans="1:4" x14ac:dyDescent="0.25">
      <c r="A12" t="s">
        <v>23</v>
      </c>
      <c r="B12" s="5">
        <f>-Annahmen!B10</f>
      </c>
      <c r="C12" s="5">
        <f>-Annahmen!C10</f>
      </c>
      <c r="D12" s="5">
        <f>-Annahmen!D10</f>
      </c>
    </row>
    <row r="13" spans="1:4" x14ac:dyDescent="0.25">
      <c r="A13" t="s">
        <v>24</v>
      </c>
      <c r="B13" s="8">
        <f>B10+B11+B12</f>
      </c>
      <c r="C13" s="8">
        <f>C10+C11+C12</f>
      </c>
      <c r="D13" s="8">
        <f>D10+D11+D12</f>
      </c>
    </row>
    <row r="14" spans="1:4" x14ac:dyDescent="0.25">
      <c r="A14" t="s">
        <v>25</v>
      </c>
      <c r="B14" s="5">
        <f>-MAX(0, B13 * 0.30)</f>
      </c>
      <c r="C14" s="5">
        <f>-MAX(0, C13 * 0.30)</f>
      </c>
      <c r="D14" s="5">
        <f>-MAX(0, D13 * 0.30)</f>
      </c>
    </row>
    <row r="15" spans="1:4" x14ac:dyDescent="0.25">
      <c r="A15" t="s">
        <v>26</v>
      </c>
      <c r="B15" s="9">
        <f>B13+B14</f>
      </c>
      <c r="C15" s="9">
        <f>C13+C14</f>
      </c>
      <c r="D15" s="9">
        <f>D13+D14</f>
      </c>
    </row>
  </sheetData>
  <mergeCells count="3">
    <mergeCell ref="A1:N1"/>
    <mergeCell ref="A2:N2"/>
    <mergeCell ref="A3:N3"/>
  </mergeCells>
  <hyperlinks>
    <hyperlink ref="A3" r:id="rId1"/>
  </hyperlink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FormatPr defaultRowHeight="15" outlineLevelRow="0" outlineLevelCol="0" x14ac:dyDescent="55"/>
  <cols>
    <col min="1" max="1" width="32" customWidth="1"/>
    <col min="2" max="4" width="14" customWidth="1"/>
  </cols>
  <sheetData>
    <row r="1" ht="28" customHeight="1" spans="1:14" x14ac:dyDescent="0.25">
      <c r="A1" s="1" t="s">
        <v>27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8" customHeight="1" spans="1:14" x14ac:dyDescent="0.25">
      <c r="A2" s="2" t="s">
        <v>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4" customHeight="1" spans="1:14" x14ac:dyDescent="0.25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5" ht="22" customHeight="1" spans="1:4" x14ac:dyDescent="0.25">
      <c r="A5" s="4" t="s">
        <v>16</v>
      </c>
      <c r="B5" s="4" t="s">
        <v>4</v>
      </c>
      <c r="C5" s="4" t="s">
        <v>5</v>
      </c>
      <c r="D5" s="4" t="s">
        <v>6</v>
      </c>
    </row>
    <row r="6" spans="1:4" x14ac:dyDescent="0.25">
      <c r="A6" t="s">
        <v>29</v>
      </c>
      <c r="B6" s="5">
        <f>'Plan-GuV'!B15</f>
      </c>
      <c r="C6" s="5">
        <f>'Plan-GuV'!C15</f>
      </c>
      <c r="D6" s="5">
        <f>'Plan-GuV'!D15</f>
      </c>
    </row>
    <row r="7" spans="1:4" x14ac:dyDescent="0.25">
      <c r="A7" t="s">
        <v>30</v>
      </c>
      <c r="B7" s="5">
        <f>-Annahmen!B12</f>
      </c>
      <c r="C7" s="5">
        <f>-Annahmen!C12</f>
      </c>
      <c r="D7" s="5">
        <f>-Annahmen!D12</f>
      </c>
    </row>
    <row r="8" spans="1:4" x14ac:dyDescent="0.25">
      <c r="A8" s="10" t="s">
        <v>31</v>
      </c>
      <c r="B8" s="8">
        <f>B6+B7</f>
      </c>
      <c r="C8" s="8">
        <f>C6+C7</f>
      </c>
      <c r="D8" s="8">
        <f>D6+D7</f>
      </c>
    </row>
    <row r="10" spans="1:4" x14ac:dyDescent="0.25">
      <c r="A10" s="10" t="s">
        <v>32</v>
      </c>
      <c r="B10" s="11">
        <f>B8</f>
      </c>
      <c r="C10" s="11">
        <f>B10+C8</f>
      </c>
      <c r="D10" s="11">
        <f>C10+D8</f>
      </c>
    </row>
  </sheetData>
  <mergeCells count="3">
    <mergeCell ref="A1:N1"/>
    <mergeCell ref="A2:N2"/>
    <mergeCell ref="A3:N3"/>
  </mergeCells>
  <conditionalFormatting sqref="B10:D10">
    <cfRule type="cellIs" dxfId="0" priority="1" operator="lessThan">
      <formula>0</formula>
    </cfRule>
  </conditionalFormatting>
  <hyperlinks>
    <hyperlink ref="A3" r:id="rId1"/>
  </hyperlink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Annahmen</vt:lpstr>
      <vt:lpstr>Plan-GuV</vt:lpstr>
      <vt:lpstr>Plan-Cashflow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finban.io</dc:creator>
  <dc:title/>
  <dc:subject/>
  <dc:description/>
  <cp:keywords/>
  <cp:category/>
  <cp:lastModifiedBy>Unknown</cp:lastModifiedBy>
  <dcterms:created xsi:type="dcterms:W3CDTF">2026-05-22T14:52:18Z</dcterms:created>
  <dcterms:modified xsi:type="dcterms:W3CDTF">2026-05-22T14:52:18Z</dcterms:modified>
</cp:coreProperties>
</file>